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0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<sst xmlns="http://schemas.openxmlformats.org/spreadsheetml/2006/main" count="2653" uniqueCount="413">
  <si>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</si>
  <si>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</si>
  <si>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</si>
  <si>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</si>
  <si>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</si>
  <si>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</si>
  <si>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</si>
  <si>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</si>
  <si>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</si>
  <si>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</si>
  <si>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</si>
  <si>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</si>
  <si>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</si>
  <si>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</si>
  <si>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</si>
  <si>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</si>
  <si>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</si>
  <si>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</si>
  <si>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</si>
  <si>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</si>
  <si>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</si>
  <si>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</si>
  <si>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</si>
  <si>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</si>
  <si>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</si>
  <si>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</si>
  <si>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</si>
  <si>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</si>
  <si>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</si>
  <si>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</si>
  <si>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</si>
  <si>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</si>
  <si>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</si>
  <si>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</si>
  <si>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</si>
  <si>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</si>
  <si>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</si>
  <si>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</si>
  <si>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</si>
  <si>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</si>
  <si>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</si>
  <si>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</si>
  <si>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</si>
  <si>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</si>
  <si>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</si>
  <si>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</si>
  <si>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</si>
  <si>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</si>
  <si>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</si>
  <si>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</si>
  <si>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</si>
  <si>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</si>
  <si>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</si>
  <si>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</si>
  <si>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</si>
  <si>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</si>
  <si>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</si>
  <si>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</si>
  <si>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</si>
  <si>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</si>
  <si>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</si>
  <si>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</si>
  <si>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</si>
  <si>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</si>
  <si>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</si>
  <si>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</si>
  <si>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</si>
  <si>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</si>
  <si>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</si>
  <si>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</si>
  <si>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</si>
  <si>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</si>
  <si>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</si>
  <si>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</si>
  <si>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</si>
  <si>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</si>
  <si>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</si>
  <si>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</si>
  <si>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</si>
  <si>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</si>
  <si>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</si>
  <si>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</si>
  <si>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</si>
  <si>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</si>
  <si>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</si>
  <si>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</si>
  <si>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</si>
  <si>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</si>
  <si>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</si>
  <si>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</si>
  <si>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</si>
  <si>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</si>
  <si>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</si>
  <si>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</si>
  <si>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</si>
  <si>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</si>
  <si>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</si>
  <si>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</si>
  <si>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</si>
  <si>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</si>
  <si>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</si>
  <si>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</si>
  <si>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</si>
  <si>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</si>
  <si>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</si>
  <si>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</si>
  <si>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</si>
  <si>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</si>
  <si>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</si>
  <si>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</si>
  <si>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</si>
  <si>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</si>
  <si>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</si>
  <si>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</si>
  <si>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</si>
  <si>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</si>
  <si>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</si>
  <si>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</si>
  <si>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</si>
  <si>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</si>
  <si>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</si>
  <si>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</si>
  <si>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</si>
  <si>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</si>
  <si>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</si>
  <si>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</si>
  <si>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</si>
  <si>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</si>
  <si>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</si>
  <si>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</si>
  <si>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</si>
  <si>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</si>
  <si>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</si>
  <si>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</si>
  <si>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</si>
  <si>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</si>
  <si>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</si>
  <si>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</si>
  <si>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</si>
  <si>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</si>
  <si>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</si>
  <si>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</si>
  <si>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</si>
  <si>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</si>
  <si>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</si>
  <si>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</si>
  <si>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</si>
  <si>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</si>
  <si>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</si>
  <si>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</si>
  <si>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</si>
  <si>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</si>
  <si>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</si>
  <si>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</si>
  <si>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</si>
  <si>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</si>
  <si>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</si>
  <si>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</si>
  <si>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</si>
  <si>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</si>
  <si>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</si>
  <si>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</si>
  <si>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</si>
  <si>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</si>
  <si>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</si>
  <si>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</si>
  <si>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</si>
  <si>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</si>
  <si>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</si>
  <si>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</si>
  <si>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</si>
  <si>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</si>
  <si>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</si>
  <si>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</si>
  <si>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</si>
  <si>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</si>
  <si>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</si>
  <si>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</si>
  <si>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</si>
  <si>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</si>
  <si>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BH-115-1</t>
  </si>
  <si>
    <t xml:space="preserve">   INST ALUMBRADO EXTERIOR</t>
  </si>
  <si>
    <t>LOTE</t>
  </si>
  <si>
    <t>BH-115-2</t>
  </si>
  <si>
    <t xml:space="preserve">   BUSES, AISLADORES Y CONECTORES</t>
  </si>
  <si>
    <t>BH-115-3</t>
  </si>
  <si>
    <t xml:space="preserve">   INTERRUPTOR DE POTENCIA</t>
  </si>
  <si>
    <t>BH-115-4</t>
  </si>
  <si>
    <t xml:space="preserve">   CUCHILLAS SPT</t>
  </si>
  <si>
    <t>BH-115-5</t>
  </si>
  <si>
    <t xml:space="preserve">   CUCHILLAS CPT</t>
  </si>
  <si>
    <t>BH-115-6</t>
  </si>
  <si>
    <t xml:space="preserve">   AISLADOR SOPORTE</t>
  </si>
  <si>
    <t>BH-115-7</t>
  </si>
  <si>
    <t xml:space="preserve">   APARTARRAYOS</t>
  </si>
  <si>
    <t>BH-115-8</t>
  </si>
  <si>
    <t xml:space="preserve">   TRANSFORMADOR DE CORRIENTE</t>
  </si>
  <si>
    <t>BH-115-9</t>
  </si>
  <si>
    <t xml:space="preserve">   TRANSFORMADOR DE POT INDUCT</t>
  </si>
  <si>
    <t>BH-115-10</t>
  </si>
  <si>
    <t xml:space="preserve">   GABINETES DE INTERFASE Y CHAROLAS</t>
  </si>
  <si>
    <t>BH-115-11</t>
  </si>
  <si>
    <t xml:space="preserve">   SUBESTACION DE SERV PROPIOS</t>
  </si>
  <si>
    <t>BH-115-12</t>
  </si>
  <si>
    <t xml:space="preserve">   SUBESTACION DEL TERCIARIO</t>
  </si>
  <si>
    <t>BH-115-13</t>
  </si>
  <si>
    <t xml:space="preserve">   PLANTA DE EMERGENCIA (DIESEL)</t>
  </si>
  <si>
    <t>BH-115-14</t>
  </si>
  <si>
    <t xml:space="preserve">   TABLERO  TT</t>
  </si>
  <si>
    <t>SECCION</t>
  </si>
  <si>
    <t>BH-115-15</t>
  </si>
  <si>
    <t xml:space="preserve">   TABLERO  LT</t>
  </si>
  <si>
    <t>BH-115-16</t>
  </si>
  <si>
    <t xml:space="preserve">   TABLERO PCYM COMUN</t>
  </si>
  <si>
    <t>BH-115-17</t>
  </si>
  <si>
    <t xml:space="preserve">   TABLERO SERVICIOS PROPIOS</t>
  </si>
  <si>
    <t>BH-115-18</t>
  </si>
  <si>
    <t xml:space="preserve">   CONTROL SUPERVISORIO</t>
  </si>
  <si>
    <t>BH-115-19</t>
  </si>
  <si>
    <t xml:space="preserve">   COMUNICACIONES</t>
  </si>
  <si>
    <t>BH-115-20</t>
  </si>
  <si>
    <t xml:space="preserve">   BANCO DE BATERIAS Y CARGADORES</t>
  </si>
  <si>
    <t>BH-115-21</t>
  </si>
  <si>
    <t xml:space="preserve">   AIRE ACONDICIONADO</t>
  </si>
  <si>
    <t>BH-115-22</t>
  </si>
  <si>
    <t xml:space="preserve">   INSTALACION ELECTRICA INTERIOR</t>
  </si>
  <si>
    <t>BH-115-23</t>
  </si>
  <si>
    <t xml:space="preserve">   CABLES DE FUERZA PCYM</t>
  </si>
  <si>
    <t>BH-115-24</t>
  </si>
  <si>
    <t xml:space="preserve">   SISTEMA CONTRA INCENDIO</t>
  </si>
  <si>
    <t>BH-115-25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</si>
  <si>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</si>
  <si>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</si>
  <si>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</si>
  <si>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</si>
  <si>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</si>
  <si>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</si>
  <si>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</si>
  <si>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</si>
  <si>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</si>
  <si>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</si>
  <si>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</si>
  <si>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</si>
  <si>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</si>
  <si>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</si>
  <si>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</si>
  <si>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</si>
  <si>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</si>
  <si>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</si>
  <si>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</si>
  <si>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</si>
  <si>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</si>
  <si>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</si>
  <si>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</si>
  <si>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</si>
  <si>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</si>
  <si>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</si>
  <si>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</si>
  <si>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</si>
  <si>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</si>
  <si>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</si>
  <si>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</si>
  <si>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</si>
  <si>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</si>
  <si>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</si>
  <si>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</si>
  <si>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</si>
  <si>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</si>
  <si>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</si>
  <si>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</si>
  <si>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</si>
  <si>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</si>
  <si>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</si>
  <si>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</si>
  <si>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</si>
  <si>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</si>
  <si>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</si>
  <si>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</si>
  <si>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</si>
  <si>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</si>
  <si>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</si>
  <si>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</si>
  <si>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</si>
  <si>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</si>
  <si>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</si>
  <si>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</si>
  <si>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</si>
  <si>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</si>
  <si>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</si>
  <si>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</si>
  <si>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</si>
  <si>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</si>
  <si>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</si>
  <si>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</si>
  <si>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</si>
  <si>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</si>
  <si>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</si>
  <si>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</si>
  <si>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</si>
  <si>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</si>
  <si>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</si>
  <si>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</si>
  <si>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</si>
  <si>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</si>
  <si>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</si>
  <si>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</si>
  <si>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</si>
  <si>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</si>
  <si>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</si>
  <si>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</si>
  <si>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</si>
  <si>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</si>
  <si>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</si>
  <si>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</si>
  <si>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</si>
  <si>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</si>
  <si>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</si>
  <si>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</si>
  <si>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</si>
  <si>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</si>
  <si>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</si>
  <si>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</si>
  <si>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</si>
  <si>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</si>
  <si>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</si>
  <si>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</si>
  <si>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</si>
  <si>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 xml:space="preserve">CIENTO TREINTA MIL QUINIENTOS TREINTA Y CINCO DOLARES 50  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</si>
  <si>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</si>
  <si>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</si>
  <si>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</si>
  <si>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</si>
  <si>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</si>
  <si>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</si>
  <si>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</si>
  <si>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</si>
  <si>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</si>
  <si>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</si>
  <si>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</si>
  <si>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</si>
  <si>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 xml:space="preserve">CUATROCIENTOS SETENTA Y CINCO MIL DOSCIENTOS CINCUENTA Y DOS DOLARES 81  </t>
  </si>
  <si>
    <t>COMUNICACIONES</t>
  </si>
  <si>
    <t xml:space="preserve">DOSCIENTOS VEINTE MIL CINCUENTA Y NUEVE DOLARES 5  </t>
  </si>
  <si>
    <t>CONTROL SUPERVISORIO</t>
  </si>
  <si>
    <t xml:space="preserve">CIENTO DIEZ Y SIETE MIL NOVECIENTOS TRES DOLARES 96  </t>
  </si>
  <si>
    <t>TABLERO SERVICIOS PROPIOS</t>
  </si>
  <si>
    <t xml:space="preserve">TRESCIENTOS CUARENTA Y NUEVE MIL SETECIENTOS NOVENTA DOLARES 93  </t>
  </si>
  <si>
    <t>TABLERO PCYM COMUN</t>
  </si>
  <si>
    <t xml:space="preserve">OCHENTA MIL NOVECIENTOS VEINTIOCHO DOLARES 14  </t>
  </si>
  <si>
    <t>TABLERO  LT</t>
  </si>
  <si>
    <t xml:space="preserve">SETENTA Y UN MIL OCHOCIENTOS TREINTA Y TRES DOLARES 0  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</si>
  <si>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</si>
  <si>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</si>
  <si>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</si>
  <si>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</si>
  <si>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</si>
  <si>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</si>
  <si>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</si>
  <si>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</si>
  <si>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</si>
  <si>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</si>
  <si>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</si>
  <si>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</si>
  <si>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</si>
  <si>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</si>
  <si>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</si>
  <si>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 xml:space="preserve">NOVECIENTOS CINCUENTA DOLARES 23  </t>
  </si>
  <si>
    <t>AISLADOR SOPORTE</t>
  </si>
  <si>
    <t xml:space="preserve">TRECE MIL CIENTO SESENTA DOLARES 88  </t>
  </si>
  <si>
    <t>CPT</t>
  </si>
  <si>
    <t xml:space="preserve">EQUIPO ELECTRICO 115 KV, CUCHILLA 115 KV  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</si>
  <si>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</si>
  <si>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</si>
  <si>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</si>
  <si>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</si>
  <si>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</si>
  <si>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</si>
  <si>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</si>
  <si>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 xml:space="preserve">EQUIPO ELÉCTRICO 115 KV, INTERRUPTOR 123 </t>
  </si>
  <si>
    <t>INTERRUPTOR DE POTENCIA</t>
  </si>
  <si>
    <t xml:space="preserve">DOSCIENTOS OCHENTA MIL CIENTO UN DOLARES 50  </t>
  </si>
  <si>
    <t>115 KV</t>
  </si>
  <si>
    <t xml:space="preserve">BUSES, AISLADORES, HERRAJES Y CONECTORES </t>
  </si>
  <si>
    <t>BUSES, AISLADORES Y CONECTORES</t>
  </si>
  <si>
    <t xml:space="preserve">CIENTO TRECE MIL SEISCIENTOS SETENTA Y SEIS DOLARES 33  </t>
  </si>
  <si>
    <t>BAHÍA 115 KV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</si>
  <si>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</si>
  <si>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</si>
  <si>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</si>
  <si>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</si>
  <si>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</si>
  <si>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</si>
  <si>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</si>
  <si>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</si>
  <si>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</si>
  <si>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</si>
  <si>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</si>
  <si>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</si>
  <si>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</si>
  <si>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</si>
  <si>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</si>
  <si>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</si>
  <si>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</si>
  <si>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</si>
  <si>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</si>
  <si>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</si>
  <si>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</si>
  <si>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</si>
  <si>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</si>
  <si>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</si>
  <si>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BAHIAS 115 KV</t>
  </si>
  <si>
    <t>BH-115-D</t>
  </si>
  <si>
    <t>BAHIAS 115 KV - INTERRUPTOR Y MEDIO - LÍNEA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</si>
</sst>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410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BH-115-D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BH-115-D</v>
      </c>
      <c r="B6" s="343"/>
      <c r="C6" s="344"/>
      <c r="D6" s="9" t="str">
        <f>+PRESUTO!D12</f>
        <v>BAHIAS 115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115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950160.46</v>
      </c>
    </row>
    <row r="13" spans="1:8" ht="24.75" customHeight="1" x14ac:dyDescent="0.25">
      <c r="A13" s="98"/>
      <c r="B13" s="15"/>
      <c r="C13" s="15" t="s">
        <v>180</v>
      </c>
      <c r="D13" s="16" t="s">
        <v>181</v>
      </c>
      <c r="E13" s="17" t="s">
        <v>182</v>
      </c>
      <c r="F13" s="18">
        <v>0.3</v>
      </c>
      <c r="G13" s="18">
        <v>113676.33</v>
      </c>
      <c r="H13" s="21">
        <v>34102.9</v>
      </c>
    </row>
    <row r="14" spans="1:8" ht="24.75" customHeight="1" x14ac:dyDescent="0.25">
      <c r="A14" s="98"/>
      <c r="B14" s="15"/>
      <c r="C14" s="15" t="s">
        <v>183</v>
      </c>
      <c r="D14" s="16" t="s">
        <v>184</v>
      </c>
      <c r="E14" s="17" t="s">
        <v>182</v>
      </c>
      <c r="F14" s="18">
        <v>0.3</v>
      </c>
      <c r="G14" s="18">
        <v>280101.5</v>
      </c>
      <c r="H14" s="21">
        <v>84030.45</v>
      </c>
    </row>
    <row r="15" spans="1:8" ht="24.75" customHeight="1" x14ac:dyDescent="0.25">
      <c r="A15" s="98"/>
      <c r="B15" s="15"/>
      <c r="C15" s="15" t="s">
        <v>185</v>
      </c>
      <c r="D15" s="16" t="s">
        <v>186</v>
      </c>
      <c r="E15" s="17" t="s">
        <v>13</v>
      </c>
      <c r="F15" s="18">
        <v>1.5</v>
      </c>
      <c r="G15" s="18">
        <v>35549.660000000003</v>
      </c>
      <c r="H15" s="21">
        <v>53324.49</v>
      </c>
    </row>
    <row r="16" spans="1:8" ht="24.75" customHeight="1" x14ac:dyDescent="0.25">
      <c r="A16" s="98"/>
      <c r="B16" s="15"/>
      <c r="C16" s="15" t="s">
        <v>187</v>
      </c>
      <c r="D16" s="16" t="s">
        <v>188</v>
      </c>
      <c r="E16" s="17" t="s">
        <v>10</v>
      </c>
      <c r="F16" s="18">
        <v>3</v>
      </c>
      <c r="G16" s="18">
        <v>11748.42</v>
      </c>
      <c r="H16" s="21">
        <v>35245.26</v>
      </c>
    </row>
    <row r="17" spans="1:8" ht="24.75" customHeight="1" x14ac:dyDescent="0.25">
      <c r="A17" s="98"/>
      <c r="B17" s="15"/>
      <c r="C17" s="15" t="s">
        <v>189</v>
      </c>
      <c r="D17" s="16" t="s">
        <v>190</v>
      </c>
      <c r="E17" s="17" t="s">
        <v>10</v>
      </c>
      <c r="F17" s="18">
        <v>1</v>
      </c>
      <c r="G17" s="18">
        <v>13160.88</v>
      </c>
      <c r="H17" s="21">
        <v>13160.88</v>
      </c>
    </row>
    <row r="18" spans="1:8" ht="24.75" customHeight="1" x14ac:dyDescent="0.25">
      <c r="A18" s="98"/>
      <c r="B18" s="15"/>
      <c r="C18" s="15" t="s">
        <v>191</v>
      </c>
      <c r="D18" s="16" t="s">
        <v>192</v>
      </c>
      <c r="E18" s="17" t="s">
        <v>13</v>
      </c>
      <c r="F18" s="18">
        <v>3</v>
      </c>
      <c r="G18" s="18">
        <v>950.23</v>
      </c>
      <c r="H18" s="21">
        <v>2850.69</v>
      </c>
    </row>
    <row r="19" spans="1:8" ht="24.75" customHeight="1" x14ac:dyDescent="0.25">
      <c r="A19" s="98"/>
      <c r="B19" s="15"/>
      <c r="C19" s="15" t="s">
        <v>193</v>
      </c>
      <c r="D19" s="16" t="s">
        <v>194</v>
      </c>
      <c r="E19" s="17" t="s">
        <v>13</v>
      </c>
      <c r="F19" s="18">
        <v>3</v>
      </c>
      <c r="G19" s="18">
        <v>2375.11</v>
      </c>
      <c r="H19" s="21">
        <v>7125.33</v>
      </c>
    </row>
    <row r="20" spans="1:8" ht="24.75" customHeight="1" x14ac:dyDescent="0.25">
      <c r="A20" s="98"/>
      <c r="B20" s="15"/>
      <c r="C20" s="15" t="s">
        <v>195</v>
      </c>
      <c r="D20" s="16" t="s">
        <v>196</v>
      </c>
      <c r="E20" s="17" t="s">
        <v>13</v>
      </c>
      <c r="F20" s="18">
        <v>6</v>
      </c>
      <c r="G20" s="18">
        <v>13961.59</v>
      </c>
      <c r="H20" s="21">
        <v>83769.539999999994</v>
      </c>
    </row>
    <row r="21" spans="1:8" ht="24.75" customHeight="1" x14ac:dyDescent="0.25">
      <c r="A21" s="98"/>
      <c r="B21" s="15"/>
      <c r="C21" s="15" t="s">
        <v>197</v>
      </c>
      <c r="D21" s="16" t="s">
        <v>198</v>
      </c>
      <c r="E21" s="17" t="s">
        <v>13</v>
      </c>
      <c r="F21" s="18">
        <v>3</v>
      </c>
      <c r="G21" s="18">
        <v>10017.26</v>
      </c>
      <c r="H21" s="21">
        <v>30051.78</v>
      </c>
    </row>
    <row r="22" spans="1:8" ht="24.75" customHeight="1" x14ac:dyDescent="0.25">
      <c r="A22" s="98"/>
      <c r="B22" s="15"/>
      <c r="C22" s="15" t="s">
        <v>199</v>
      </c>
      <c r="D22" s="16" t="s">
        <v>200</v>
      </c>
      <c r="E22" s="17" t="s">
        <v>182</v>
      </c>
      <c r="F22" s="18">
        <v>0.3</v>
      </c>
      <c r="G22" s="18">
        <v>120776.78</v>
      </c>
      <c r="H22" s="21">
        <v>36233.03</v>
      </c>
    </row>
    <row r="23" spans="1:8" ht="24.75" customHeight="1" x14ac:dyDescent="0.25">
      <c r="A23" s="98"/>
      <c r="B23" s="15"/>
      <c r="C23" s="15" t="s">
        <v>201</v>
      </c>
      <c r="D23" s="16" t="s">
        <v>202</v>
      </c>
      <c r="E23" s="17" t="s">
        <v>182</v>
      </c>
      <c r="F23" s="18">
        <v>0.1</v>
      </c>
      <c r="G23" s="19">
        <v>42903.31</v>
      </c>
      <c r="H23" s="22">
        <v>4290.33</v>
      </c>
    </row>
    <row r="24" spans="1:8" ht="24.75" customHeight="1" x14ac:dyDescent="0.25">
      <c r="A24" s="98"/>
      <c r="B24" s="15"/>
      <c r="C24" s="15" t="s">
        <v>203</v>
      </c>
      <c r="D24" s="16" t="s">
        <v>204</v>
      </c>
      <c r="E24" s="17" t="s">
        <v>182</v>
      </c>
      <c r="F24" s="18">
        <v>0.1</v>
      </c>
      <c r="G24" s="19">
        <v>86136.66</v>
      </c>
      <c r="H24" s="22">
        <v>8613.67</v>
      </c>
    </row>
    <row r="25" spans="1:8" ht="24.75" customHeight="1" x14ac:dyDescent="0.25">
      <c r="A25" s="98"/>
      <c r="B25" s="15"/>
      <c r="C25" s="15" t="s">
        <v>205</v>
      </c>
      <c r="D25" s="16" t="s">
        <v>206</v>
      </c>
      <c r="E25" s="17" t="s">
        <v>182</v>
      </c>
      <c r="F25" s="18">
        <v>0.1</v>
      </c>
      <c r="G25" s="19">
        <v>64456.39</v>
      </c>
      <c r="H25" s="22">
        <v>6445.64</v>
      </c>
    </row>
    <row r="26" spans="1:8" ht="24.75" customHeight="1" x14ac:dyDescent="0.25">
      <c r="A26" s="98"/>
      <c r="B26" s="15"/>
      <c r="C26" s="15" t="s">
        <v>207</v>
      </c>
      <c r="D26" s="16" t="s">
        <v>208</v>
      </c>
      <c r="E26" s="17" t="s">
        <v>209</v>
      </c>
      <c r="F26" s="18">
        <v>0</v>
      </c>
      <c r="G26" s="19">
        <v>71833</v>
      </c>
      <c r="H26" s="22">
        <v>0</v>
      </c>
    </row>
    <row r="27" spans="1:8" ht="24.75" customHeight="1" x14ac:dyDescent="0.25">
      <c r="A27" s="98"/>
      <c r="B27" s="15"/>
      <c r="C27" s="15" t="s">
        <v>210</v>
      </c>
      <c r="D27" s="16" t="s">
        <v>211</v>
      </c>
      <c r="E27" s="17" t="s">
        <v>209</v>
      </c>
      <c r="F27" s="18">
        <v>1</v>
      </c>
      <c r="G27" s="19">
        <v>80928.14</v>
      </c>
      <c r="H27" s="22">
        <v>80928.14</v>
      </c>
    </row>
    <row r="28" spans="1:8" ht="24.75" customHeight="1" x14ac:dyDescent="0.25">
      <c r="A28" s="98"/>
      <c r="B28" s="15"/>
      <c r="C28" s="15" t="s">
        <v>212</v>
      </c>
      <c r="D28" s="16" t="s">
        <v>213</v>
      </c>
      <c r="E28" s="17" t="s">
        <v>182</v>
      </c>
      <c r="F28" s="18">
        <v>0.3</v>
      </c>
      <c r="G28" s="19">
        <v>349790.93</v>
      </c>
      <c r="H28" s="22">
        <v>104937.28</v>
      </c>
    </row>
    <row r="29" spans="1:8" ht="24.75" customHeight="1" x14ac:dyDescent="0.25">
      <c r="A29" s="98"/>
      <c r="B29" s="15"/>
      <c r="C29" s="15" t="s">
        <v>214</v>
      </c>
      <c r="D29" s="16" t="s">
        <v>215</v>
      </c>
      <c r="E29" s="17" t="s">
        <v>182</v>
      </c>
      <c r="F29" s="18">
        <v>0.3</v>
      </c>
      <c r="G29" s="19">
        <v>117903.96</v>
      </c>
      <c r="H29" s="22">
        <v>35371.19</v>
      </c>
    </row>
    <row r="30" spans="1:8" ht="24.75" customHeight="1" x14ac:dyDescent="0.25">
      <c r="A30" s="98"/>
      <c r="B30" s="15"/>
      <c r="C30" s="15" t="s">
        <v>216</v>
      </c>
      <c r="D30" s="16" t="s">
        <v>217</v>
      </c>
      <c r="E30" s="17" t="s">
        <v>182</v>
      </c>
      <c r="F30" s="18">
        <v>0.3</v>
      </c>
      <c r="G30" s="19">
        <v>220059.05</v>
      </c>
      <c r="H30" s="22">
        <v>66017.710000000006</v>
      </c>
    </row>
    <row r="31" spans="1:8" ht="24.75" customHeight="1" x14ac:dyDescent="0.25">
      <c r="A31" s="98"/>
      <c r="B31" s="15"/>
      <c r="C31" s="15" t="s">
        <v>218</v>
      </c>
      <c r="D31" s="16" t="s">
        <v>219</v>
      </c>
      <c r="E31" s="17" t="s">
        <v>182</v>
      </c>
      <c r="F31" s="18">
        <v>0.3</v>
      </c>
      <c r="G31" s="19">
        <v>475252.81</v>
      </c>
      <c r="H31" s="22">
        <v>142575.84</v>
      </c>
    </row>
    <row r="32" spans="1:8" ht="24.75" customHeight="1" x14ac:dyDescent="0.25">
      <c r="A32" s="98"/>
      <c r="B32" s="15"/>
      <c r="C32" s="15" t="s">
        <v>220</v>
      </c>
      <c r="D32" s="16" t="s">
        <v>221</v>
      </c>
      <c r="E32" s="17" t="s">
        <v>182</v>
      </c>
      <c r="F32" s="18">
        <v>0.3</v>
      </c>
      <c r="G32" s="19">
        <v>158952.25</v>
      </c>
      <c r="H32" s="22">
        <v>47685.67</v>
      </c>
    </row>
    <row r="33" spans="1:8" ht="24.75" customHeight="1" x14ac:dyDescent="0.25">
      <c r="A33" s="98"/>
      <c r="B33" s="15"/>
      <c r="C33" s="15" t="s">
        <v>222</v>
      </c>
      <c r="D33" s="16" t="s">
        <v>223</v>
      </c>
      <c r="E33" s="17" t="s">
        <v>182</v>
      </c>
      <c r="F33" s="18">
        <v>0.1</v>
      </c>
      <c r="G33" s="19">
        <v>39474.15</v>
      </c>
      <c r="H33" s="22">
        <v>3947.42</v>
      </c>
    </row>
    <row r="34" spans="1:8" ht="24.75" customHeight="1" x14ac:dyDescent="0.25">
      <c r="A34" s="98"/>
      <c r="B34" s="15"/>
      <c r="C34" s="15" t="s">
        <v>224</v>
      </c>
      <c r="D34" s="16" t="s">
        <v>225</v>
      </c>
      <c r="E34" s="17" t="s">
        <v>182</v>
      </c>
      <c r="F34" s="18">
        <v>0.1</v>
      </c>
      <c r="G34" s="19">
        <v>28923.13</v>
      </c>
      <c r="H34" s="22">
        <v>2892.31</v>
      </c>
    </row>
    <row r="35" spans="1:8" ht="24.75" customHeight="1" x14ac:dyDescent="0.25">
      <c r="A35" s="98"/>
      <c r="B35" s="15"/>
      <c r="C35" s="15" t="s">
        <v>226</v>
      </c>
      <c r="D35" s="16" t="s">
        <v>227</v>
      </c>
      <c r="E35" s="17" t="s">
        <v>182</v>
      </c>
      <c r="F35" s="18">
        <v>0.3</v>
      </c>
      <c r="G35" s="19">
        <v>130535.5</v>
      </c>
      <c r="H35" s="22">
        <v>39160.65</v>
      </c>
    </row>
    <row r="36" spans="1:8" ht="24.75" customHeight="1" x14ac:dyDescent="0.25">
      <c r="A36" s="98"/>
      <c r="B36" s="15"/>
      <c r="C36" s="15" t="s">
        <v>228</v>
      </c>
      <c r="D36" s="16" t="s">
        <v>229</v>
      </c>
      <c r="E36" s="17" t="s">
        <v>182</v>
      </c>
      <c r="F36" s="18">
        <v>0.3</v>
      </c>
      <c r="G36" s="19">
        <v>87386.01</v>
      </c>
      <c r="H36" s="22">
        <v>26215.8</v>
      </c>
    </row>
    <row r="37" spans="1:8" ht="24.75" customHeight="1" x14ac:dyDescent="0.25">
      <c r="A37" s="98"/>
      <c r="B37" s="15"/>
      <c r="C37" s="15" t="s">
        <v>230</v>
      </c>
      <c r="D37" s="16" t="s">
        <v>231</v>
      </c>
      <c r="E37" s="17" t="s">
        <v>232</v>
      </c>
      <c r="F37" s="18">
        <v>1</v>
      </c>
      <c r="G37" s="19">
        <v>1184.46</v>
      </c>
      <c r="H37" s="22">
        <v>1184.46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950160.4600000002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950160.46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BH-115-D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BH-115-D</v>
      </c>
      <c r="B6" s="9" t="str">
        <f>+PRESUTO!D12</f>
        <v>BAHIAS 115 KV - INTERRUPTOR Y MEDIO - LÍNEA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9985.5</v>
      </c>
      <c r="F13" s="88">
        <v>0.94</v>
      </c>
      <c r="G13" s="88">
        <v>9386.3700000000008</v>
      </c>
      <c r="H13" s="83">
        <v>1.2177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1.2177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11373.168</v>
      </c>
      <c r="F14" s="88">
        <v>0.88</v>
      </c>
      <c r="G14" s="88">
        <v>10008.39</v>
      </c>
      <c r="H14" s="83">
        <v>1.2984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1.2984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380.66492</v>
      </c>
      <c r="F15" s="88">
        <v>3.6</v>
      </c>
      <c r="G15" s="88">
        <v>1370.39</v>
      </c>
      <c r="H15" s="83">
        <v>0.17780000000000001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0.17780000000000001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20765.150000000001</v>
      </c>
      <c r="H16" s="39">
        <v>2.6938</v>
      </c>
      <c r="I16" s="83"/>
      <c r="J16" s="83"/>
      <c r="K16" s="39"/>
      <c r="L16" s="39"/>
      <c r="M16" s="91">
        <f>SUM(M13:M15)</f>
        <v>2.6938999999999997</v>
      </c>
    </row>
    <row r="17" spans="1:13" x14ac:dyDescent="0.25">
      <c r="A17" s="78" t="s">
        <v>233</v>
      </c>
      <c r="B17" s="78" t="s">
        <v>234</v>
      </c>
      <c r="C17" s="79" t="s">
        <v>235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236</v>
      </c>
      <c r="B18" s="81" t="s">
        <v>234</v>
      </c>
      <c r="C18" s="86" t="s">
        <v>237</v>
      </c>
      <c r="D18" s="81" t="s">
        <v>10</v>
      </c>
      <c r="E18" s="87">
        <v>1</v>
      </c>
      <c r="F18" s="88">
        <v>9645.91</v>
      </c>
      <c r="G18" s="88">
        <v>9645.91</v>
      </c>
      <c r="H18" s="83">
        <v>1.2513000000000001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1.2513000000000001</v>
      </c>
    </row>
    <row r="19" spans="1:13" ht="27" customHeight="1" x14ac:dyDescent="0.25">
      <c r="A19" s="85" t="s">
        <v>238</v>
      </c>
      <c r="B19" s="81" t="s">
        <v>234</v>
      </c>
      <c r="C19" s="86" t="s">
        <v>239</v>
      </c>
      <c r="D19" s="81" t="s">
        <v>10</v>
      </c>
      <c r="E19" s="87">
        <v>3</v>
      </c>
      <c r="F19" s="88">
        <v>8500</v>
      </c>
      <c r="G19" s="88">
        <v>25500</v>
      </c>
      <c r="H19" s="83">
        <v>3.3079999999999998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3.3079999999999998</v>
      </c>
    </row>
    <row r="20" spans="1:13" x14ac:dyDescent="0.25">
      <c r="A20" s="85" t="s">
        <v>240</v>
      </c>
      <c r="B20" s="81" t="s">
        <v>234</v>
      </c>
      <c r="C20" s="86" t="s">
        <v>241</v>
      </c>
      <c r="D20" s="81" t="s">
        <v>13</v>
      </c>
      <c r="E20" s="87">
        <v>3</v>
      </c>
      <c r="F20" s="88">
        <v>444</v>
      </c>
      <c r="G20" s="88">
        <v>1332</v>
      </c>
      <c r="H20" s="83">
        <v>0.17280000000000001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0.17280000000000001</v>
      </c>
    </row>
    <row r="21" spans="1:13" ht="15" customHeight="1" x14ac:dyDescent="0.25">
      <c r="A21" s="85" t="s">
        <v>242</v>
      </c>
      <c r="B21" s="81" t="s">
        <v>234</v>
      </c>
      <c r="C21" s="86" t="s">
        <v>243</v>
      </c>
      <c r="D21" s="81" t="s">
        <v>13</v>
      </c>
      <c r="E21" s="87">
        <v>3</v>
      </c>
      <c r="F21" s="88">
        <v>1600</v>
      </c>
      <c r="G21" s="88">
        <v>4800</v>
      </c>
      <c r="H21" s="83">
        <v>0.62270000000000003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0.62270000000000003</v>
      </c>
    </row>
    <row r="22" spans="1:13" ht="27" customHeight="1" x14ac:dyDescent="0.25">
      <c r="A22" s="85" t="s">
        <v>244</v>
      </c>
      <c r="B22" s="81" t="s">
        <v>234</v>
      </c>
      <c r="C22" s="86" t="s">
        <v>245</v>
      </c>
      <c r="D22" s="81" t="s">
        <v>182</v>
      </c>
      <c r="E22" s="87">
        <v>0.3</v>
      </c>
      <c r="F22" s="88">
        <v>73700.39</v>
      </c>
      <c r="G22" s="88">
        <v>22110.12</v>
      </c>
      <c r="H22" s="83">
        <v>2.8683000000000001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2.8683000000000001</v>
      </c>
    </row>
    <row r="23" spans="1:13" ht="32.25" customHeight="1" x14ac:dyDescent="0.25">
      <c r="A23" s="85" t="s">
        <v>246</v>
      </c>
      <c r="B23" s="81" t="s">
        <v>234</v>
      </c>
      <c r="C23" s="86" t="s">
        <v>247</v>
      </c>
      <c r="D23" s="81" t="s">
        <v>182</v>
      </c>
      <c r="E23" s="87">
        <v>0.3</v>
      </c>
      <c r="F23" s="88">
        <v>203801.77</v>
      </c>
      <c r="G23" s="88">
        <v>61140.53</v>
      </c>
      <c r="H23" s="83">
        <v>7.9314999999999998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7.9314999999999998</v>
      </c>
    </row>
    <row r="24" spans="1:13" ht="26.25" customHeight="1" x14ac:dyDescent="0.25">
      <c r="A24" s="85" t="s">
        <v>248</v>
      </c>
      <c r="B24" s="81" t="s">
        <v>234</v>
      </c>
      <c r="C24" s="86" t="s">
        <v>249</v>
      </c>
      <c r="D24" s="81" t="s">
        <v>182</v>
      </c>
      <c r="E24" s="87">
        <v>0.3</v>
      </c>
      <c r="F24" s="88">
        <v>76977.259999999995</v>
      </c>
      <c r="G24" s="88">
        <v>23093.18</v>
      </c>
      <c r="H24" s="83">
        <v>2.9958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2.9958</v>
      </c>
    </row>
    <row r="25" spans="1:13" x14ac:dyDescent="0.25">
      <c r="A25" s="85" t="s">
        <v>250</v>
      </c>
      <c r="B25" s="81" t="s">
        <v>234</v>
      </c>
      <c r="C25" s="86" t="s">
        <v>251</v>
      </c>
      <c r="D25" s="81" t="s">
        <v>252</v>
      </c>
      <c r="E25" s="87">
        <v>0.3</v>
      </c>
      <c r="F25" s="88">
        <v>94191.75</v>
      </c>
      <c r="G25" s="88">
        <v>28257.52</v>
      </c>
      <c r="H25" s="83">
        <v>3.6657000000000002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3.6657000000000002</v>
      </c>
    </row>
    <row r="26" spans="1:13" ht="15" customHeight="1" x14ac:dyDescent="0.25">
      <c r="A26" s="85" t="s">
        <v>253</v>
      </c>
      <c r="B26" s="81" t="s">
        <v>234</v>
      </c>
      <c r="C26" s="86" t="s">
        <v>254</v>
      </c>
      <c r="D26" s="81" t="s">
        <v>182</v>
      </c>
      <c r="E26" s="87">
        <v>0.1</v>
      </c>
      <c r="F26" s="88">
        <v>28626.9</v>
      </c>
      <c r="G26" s="88">
        <v>2862.69</v>
      </c>
      <c r="H26" s="83">
        <v>0.37140000000000001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0.37140000000000001</v>
      </c>
    </row>
    <row r="27" spans="1:13" x14ac:dyDescent="0.25">
      <c r="A27" s="85" t="s">
        <v>255</v>
      </c>
      <c r="B27" s="81" t="s">
        <v>234</v>
      </c>
      <c r="C27" s="86" t="s">
        <v>256</v>
      </c>
      <c r="D27" s="81" t="s">
        <v>182</v>
      </c>
      <c r="E27" s="87">
        <v>0.3</v>
      </c>
      <c r="F27" s="88">
        <v>348375.41</v>
      </c>
      <c r="G27" s="88">
        <v>104512.62</v>
      </c>
      <c r="H27" s="83">
        <v>13.558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13.558</v>
      </c>
    </row>
    <row r="28" spans="1:13" x14ac:dyDescent="0.25">
      <c r="A28" s="85" t="s">
        <v>257</v>
      </c>
      <c r="B28" s="81" t="s">
        <v>234</v>
      </c>
      <c r="C28" s="86" t="s">
        <v>258</v>
      </c>
      <c r="D28" s="81" t="s">
        <v>182</v>
      </c>
      <c r="E28" s="87">
        <v>0.3</v>
      </c>
      <c r="F28" s="88">
        <v>140114.85999999999</v>
      </c>
      <c r="G28" s="88">
        <v>42034.46</v>
      </c>
      <c r="H28" s="83">
        <v>5.4530000000000003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5.4530000000000003</v>
      </c>
    </row>
    <row r="29" spans="1:13" ht="27" customHeight="1" x14ac:dyDescent="0.25">
      <c r="A29" s="85" t="s">
        <v>259</v>
      </c>
      <c r="B29" s="81" t="s">
        <v>234</v>
      </c>
      <c r="C29" s="86" t="s">
        <v>260</v>
      </c>
      <c r="D29" s="81" t="s">
        <v>13</v>
      </c>
      <c r="E29" s="87">
        <v>1.5</v>
      </c>
      <c r="F29" s="88">
        <v>25000</v>
      </c>
      <c r="G29" s="88">
        <v>37500</v>
      </c>
      <c r="H29" s="83">
        <v>4.8647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4.8647</v>
      </c>
    </row>
    <row r="30" spans="1:13" ht="15" customHeight="1" x14ac:dyDescent="0.25">
      <c r="A30" s="85" t="s">
        <v>261</v>
      </c>
      <c r="B30" s="81" t="s">
        <v>234</v>
      </c>
      <c r="C30" s="86" t="s">
        <v>262</v>
      </c>
      <c r="D30" s="81" t="s">
        <v>182</v>
      </c>
      <c r="E30" s="87">
        <v>0.1</v>
      </c>
      <c r="F30" s="88">
        <v>16346.1</v>
      </c>
      <c r="G30" s="88">
        <v>1634.61</v>
      </c>
      <c r="H30" s="83">
        <v>0.21210000000000001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0.21210000000000001</v>
      </c>
    </row>
    <row r="31" spans="1:13" ht="15" customHeight="1" x14ac:dyDescent="0.25">
      <c r="A31" s="85" t="s">
        <v>263</v>
      </c>
      <c r="B31" s="81" t="s">
        <v>234</v>
      </c>
      <c r="C31" s="86" t="s">
        <v>264</v>
      </c>
      <c r="D31" s="81" t="s">
        <v>182</v>
      </c>
      <c r="E31" s="87">
        <v>1</v>
      </c>
      <c r="F31" s="88">
        <v>350</v>
      </c>
      <c r="G31" s="88">
        <v>350</v>
      </c>
      <c r="H31" s="83">
        <v>4.5400000000000003E-2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4.5400000000000003E-2</v>
      </c>
    </row>
    <row r="32" spans="1:13" ht="15" customHeight="1" x14ac:dyDescent="0.25">
      <c r="A32" s="85" t="s">
        <v>265</v>
      </c>
      <c r="B32" s="81" t="s">
        <v>234</v>
      </c>
      <c r="C32" s="86" t="s">
        <v>266</v>
      </c>
      <c r="D32" s="81" t="s">
        <v>182</v>
      </c>
      <c r="E32" s="87">
        <v>0.3</v>
      </c>
      <c r="F32" s="88">
        <v>81779.789999999994</v>
      </c>
      <c r="G32" s="88">
        <v>24533.94</v>
      </c>
      <c r="H32" s="83">
        <v>3.1827000000000001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3.1827000000000001</v>
      </c>
    </row>
    <row r="33" spans="1:13" x14ac:dyDescent="0.25">
      <c r="A33" s="85" t="s">
        <v>267</v>
      </c>
      <c r="B33" s="81" t="s">
        <v>234</v>
      </c>
      <c r="C33" s="86" t="s">
        <v>268</v>
      </c>
      <c r="D33" s="81" t="s">
        <v>13</v>
      </c>
      <c r="E33" s="87">
        <v>0.1</v>
      </c>
      <c r="F33" s="88">
        <v>51135.44</v>
      </c>
      <c r="G33" s="88">
        <v>5113.54</v>
      </c>
      <c r="H33" s="83">
        <v>0.66339999999999999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0.66339999999999999</v>
      </c>
    </row>
    <row r="34" spans="1:13" ht="15" customHeight="1" x14ac:dyDescent="0.25">
      <c r="A34" s="85" t="s">
        <v>269</v>
      </c>
      <c r="B34" s="81" t="s">
        <v>234</v>
      </c>
      <c r="C34" s="86" t="s">
        <v>270</v>
      </c>
      <c r="D34" s="81" t="s">
        <v>182</v>
      </c>
      <c r="E34" s="87">
        <v>0.3</v>
      </c>
      <c r="F34" s="88">
        <v>60657.89</v>
      </c>
      <c r="G34" s="88">
        <v>18197.37</v>
      </c>
      <c r="H34" s="83">
        <v>2.3607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2.3607</v>
      </c>
    </row>
    <row r="35" spans="1:13" x14ac:dyDescent="0.25">
      <c r="A35" s="85" t="s">
        <v>271</v>
      </c>
      <c r="B35" s="81" t="s">
        <v>234</v>
      </c>
      <c r="C35" s="86" t="s">
        <v>272</v>
      </c>
      <c r="D35" s="81" t="s">
        <v>13</v>
      </c>
      <c r="E35" s="87">
        <v>0.1</v>
      </c>
      <c r="F35" s="88">
        <v>69146.759999999995</v>
      </c>
      <c r="G35" s="88">
        <v>6914.68</v>
      </c>
      <c r="H35" s="83">
        <v>0.89700000000000002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0.89700000000000002</v>
      </c>
    </row>
    <row r="36" spans="1:13" x14ac:dyDescent="0.25">
      <c r="A36" s="85" t="s">
        <v>273</v>
      </c>
      <c r="B36" s="81" t="s">
        <v>234</v>
      </c>
      <c r="C36" s="86" t="s">
        <v>274</v>
      </c>
      <c r="D36" s="81" t="s">
        <v>275</v>
      </c>
      <c r="E36" s="87">
        <v>0.3</v>
      </c>
      <c r="F36" s="88">
        <v>82880.070000000007</v>
      </c>
      <c r="G36" s="88">
        <v>24864.02</v>
      </c>
      <c r="H36" s="83">
        <v>3.2254999999999998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3.2254999999999998</v>
      </c>
    </row>
    <row r="37" spans="1:13" x14ac:dyDescent="0.25">
      <c r="A37" s="85" t="s">
        <v>276</v>
      </c>
      <c r="B37" s="81" t="s">
        <v>234</v>
      </c>
      <c r="C37" s="86" t="s">
        <v>277</v>
      </c>
      <c r="D37" s="81" t="s">
        <v>278</v>
      </c>
      <c r="E37" s="87">
        <v>1</v>
      </c>
      <c r="F37" s="88">
        <v>64378.19</v>
      </c>
      <c r="G37" s="88">
        <v>64378.19</v>
      </c>
      <c r="H37" s="83">
        <v>8.3514999999999997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8.3514999999999997</v>
      </c>
    </row>
    <row r="38" spans="1:13" ht="26.25" customHeight="1" x14ac:dyDescent="0.25">
      <c r="A38" s="85" t="s">
        <v>279</v>
      </c>
      <c r="B38" s="81" t="s">
        <v>234</v>
      </c>
      <c r="C38" s="86" t="s">
        <v>280</v>
      </c>
      <c r="D38" s="81" t="s">
        <v>275</v>
      </c>
      <c r="E38" s="87">
        <v>0.3</v>
      </c>
      <c r="F38" s="88">
        <v>277391.87</v>
      </c>
      <c r="G38" s="88">
        <v>83217.56</v>
      </c>
      <c r="H38" s="83">
        <v>10.795500000000001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10.795500000000001</v>
      </c>
    </row>
    <row r="39" spans="1:13" x14ac:dyDescent="0.25">
      <c r="A39" s="85" t="s">
        <v>281</v>
      </c>
      <c r="B39" s="81" t="s">
        <v>234</v>
      </c>
      <c r="C39" s="86" t="s">
        <v>282</v>
      </c>
      <c r="D39" s="81" t="s">
        <v>278</v>
      </c>
      <c r="E39" s="87">
        <v>0</v>
      </c>
      <c r="F39" s="88">
        <v>56999.39</v>
      </c>
      <c r="G39" s="88">
        <v>0</v>
      </c>
      <c r="H39" s="83">
        <v>0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0</v>
      </c>
    </row>
    <row r="40" spans="1:13" ht="25.5" customHeight="1" x14ac:dyDescent="0.25">
      <c r="A40" s="85" t="s">
        <v>283</v>
      </c>
      <c r="B40" s="81" t="s">
        <v>234</v>
      </c>
      <c r="C40" s="86" t="s">
        <v>284</v>
      </c>
      <c r="D40" s="81" t="s">
        <v>13</v>
      </c>
      <c r="E40" s="87">
        <v>0.1</v>
      </c>
      <c r="F40" s="88">
        <v>34123.96</v>
      </c>
      <c r="G40" s="88">
        <v>3412.4</v>
      </c>
      <c r="H40" s="83">
        <v>0.44269999999999998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0.44269999999999998</v>
      </c>
    </row>
    <row r="41" spans="1:13" ht="26.25" customHeight="1" x14ac:dyDescent="0.25">
      <c r="A41" s="85" t="s">
        <v>285</v>
      </c>
      <c r="B41" s="81" t="s">
        <v>234</v>
      </c>
      <c r="C41" s="86" t="s">
        <v>286</v>
      </c>
      <c r="D41" s="81" t="s">
        <v>13</v>
      </c>
      <c r="E41" s="87">
        <v>6</v>
      </c>
      <c r="F41" s="88">
        <v>11000</v>
      </c>
      <c r="G41" s="88">
        <v>66000</v>
      </c>
      <c r="H41" s="83">
        <v>8.5618999999999996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8.5618999999999996</v>
      </c>
    </row>
    <row r="42" spans="1:13" ht="26.25" customHeight="1" x14ac:dyDescent="0.25">
      <c r="A42" s="85" t="s">
        <v>287</v>
      </c>
      <c r="B42" s="81" t="s">
        <v>234</v>
      </c>
      <c r="C42" s="86" t="s">
        <v>288</v>
      </c>
      <c r="D42" s="81" t="s">
        <v>13</v>
      </c>
      <c r="E42" s="87">
        <v>3</v>
      </c>
      <c r="F42" s="88">
        <v>7800</v>
      </c>
      <c r="G42" s="88">
        <v>23400</v>
      </c>
      <c r="H42" s="83">
        <v>3.0356000000000001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3.0356000000000001</v>
      </c>
    </row>
    <row r="43" spans="1:13" x14ac:dyDescent="0.25">
      <c r="A43" s="90" t="s">
        <v>289</v>
      </c>
      <c r="B43" s="35" t="s">
        <v>234</v>
      </c>
      <c r="C43" s="36" t="s">
        <v>235</v>
      </c>
      <c r="D43" s="35"/>
      <c r="E43" s="37"/>
      <c r="F43" s="38"/>
      <c r="G43" s="38">
        <v>684805.34</v>
      </c>
      <c r="H43" s="39">
        <v>88.837199999999996</v>
      </c>
      <c r="I43" s="83"/>
      <c r="J43" s="83"/>
      <c r="K43" s="39"/>
      <c r="L43" s="39"/>
      <c r="M43" s="91">
        <f>SUM(M18:M42)</f>
        <v>88.83720000000001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290</v>
      </c>
      <c r="B45" s="81" t="s">
        <v>0</v>
      </c>
      <c r="C45" s="86" t="s">
        <v>291</v>
      </c>
      <c r="D45" s="81" t="s">
        <v>292</v>
      </c>
      <c r="E45" s="87">
        <v>358.08</v>
      </c>
      <c r="F45" s="88">
        <v>0.63</v>
      </c>
      <c r="G45" s="88">
        <v>225.59</v>
      </c>
      <c r="H45" s="83">
        <v>2.93E-2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2.93E-2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225.59</v>
      </c>
      <c r="H46" s="39">
        <v>2.93E-2</v>
      </c>
      <c r="I46" s="83"/>
      <c r="J46" s="83"/>
      <c r="K46" s="39"/>
      <c r="L46" s="39"/>
      <c r="M46" s="91">
        <f>+M45</f>
        <v>2.93E-2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54491.07</v>
      </c>
      <c r="G48" s="88">
        <v>1634.73</v>
      </c>
      <c r="H48" s="83">
        <v>0.21210000000000001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0.21210000000000001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54491.07</v>
      </c>
      <c r="G49" s="88">
        <v>2179.64</v>
      </c>
      <c r="H49" s="83">
        <v>0.2828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0.2828</v>
      </c>
    </row>
    <row r="50" spans="1:13" x14ac:dyDescent="0.25">
      <c r="A50" s="85" t="s">
        <v>293</v>
      </c>
      <c r="B50" s="81" t="s">
        <v>14</v>
      </c>
      <c r="C50" s="86" t="s">
        <v>294</v>
      </c>
      <c r="D50" s="81" t="s">
        <v>15</v>
      </c>
      <c r="E50" s="87">
        <v>754.2</v>
      </c>
      <c r="F50" s="88">
        <v>24.3</v>
      </c>
      <c r="G50" s="88">
        <v>18327.060000000001</v>
      </c>
      <c r="H50" s="83">
        <v>2.3774999999999999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2.3774999999999999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31.3</v>
      </c>
      <c r="F51" s="88">
        <v>24.26</v>
      </c>
      <c r="G51" s="88">
        <v>759.34</v>
      </c>
      <c r="H51" s="83">
        <v>9.8500000000000004E-2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9.8500000000000004E-2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34.625</v>
      </c>
      <c r="F52" s="88">
        <v>27.41</v>
      </c>
      <c r="G52" s="88">
        <v>949.07</v>
      </c>
      <c r="H52" s="83">
        <v>0.1231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0.1231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6</v>
      </c>
      <c r="F53" s="88">
        <v>24.26</v>
      </c>
      <c r="G53" s="88">
        <v>145.56</v>
      </c>
      <c r="H53" s="83">
        <v>1.89E-2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1.89E-2</v>
      </c>
    </row>
    <row r="54" spans="1:13" x14ac:dyDescent="0.25">
      <c r="A54" s="85" t="s">
        <v>295</v>
      </c>
      <c r="B54" s="81" t="s">
        <v>14</v>
      </c>
      <c r="C54" s="86" t="s">
        <v>296</v>
      </c>
      <c r="D54" s="81" t="s">
        <v>15</v>
      </c>
      <c r="E54" s="87">
        <v>317.39999999999998</v>
      </c>
      <c r="F54" s="88">
        <v>48.6</v>
      </c>
      <c r="G54" s="88">
        <v>15425.64</v>
      </c>
      <c r="H54" s="83">
        <v>2.0011000000000001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2.0011000000000001</v>
      </c>
    </row>
    <row r="55" spans="1:13" x14ac:dyDescent="0.25">
      <c r="A55" s="85" t="s">
        <v>297</v>
      </c>
      <c r="B55" s="81" t="s">
        <v>14</v>
      </c>
      <c r="C55" s="86" t="s">
        <v>298</v>
      </c>
      <c r="D55" s="81" t="s">
        <v>15</v>
      </c>
      <c r="E55" s="87">
        <v>387.4</v>
      </c>
      <c r="F55" s="88">
        <v>48.6</v>
      </c>
      <c r="G55" s="88">
        <v>18827.64</v>
      </c>
      <c r="H55" s="83">
        <v>2.4424000000000001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2.4424000000000001</v>
      </c>
    </row>
    <row r="56" spans="1:13" ht="28.5" customHeight="1" x14ac:dyDescent="0.25">
      <c r="A56" s="85" t="s">
        <v>299</v>
      </c>
      <c r="B56" s="81" t="s">
        <v>14</v>
      </c>
      <c r="C56" s="86" t="s">
        <v>300</v>
      </c>
      <c r="D56" s="81" t="s">
        <v>15</v>
      </c>
      <c r="E56" s="87">
        <v>26.72</v>
      </c>
      <c r="F56" s="88">
        <v>71.510000000000005</v>
      </c>
      <c r="G56" s="88">
        <v>1910.75</v>
      </c>
      <c r="H56" s="83">
        <v>0.24790000000000001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0.24790000000000001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60159.43</v>
      </c>
      <c r="H57" s="39">
        <v>7.8042999999999996</v>
      </c>
      <c r="I57" s="83"/>
      <c r="J57" s="83"/>
      <c r="K57" s="39"/>
      <c r="L57" s="39"/>
      <c r="M57" s="91">
        <f>SUM(M48:M56)</f>
        <v>7.8042999999999996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301</v>
      </c>
      <c r="B59" s="81" t="s">
        <v>27</v>
      </c>
      <c r="C59" s="86" t="s">
        <v>302</v>
      </c>
      <c r="D59" s="81" t="s">
        <v>28</v>
      </c>
      <c r="E59" s="87">
        <v>1.5</v>
      </c>
      <c r="F59" s="88">
        <v>13.43</v>
      </c>
      <c r="G59" s="88">
        <v>20.149999999999999</v>
      </c>
      <c r="H59" s="83">
        <v>2.5999999999999999E-3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2.5999999999999999E-3</v>
      </c>
    </row>
    <row r="60" spans="1:13" ht="24.75" customHeight="1" x14ac:dyDescent="0.25">
      <c r="A60" s="85" t="s">
        <v>303</v>
      </c>
      <c r="B60" s="81" t="s">
        <v>27</v>
      </c>
      <c r="C60" s="86" t="s">
        <v>304</v>
      </c>
      <c r="D60" s="81" t="s">
        <v>28</v>
      </c>
      <c r="E60" s="87">
        <v>275.5</v>
      </c>
      <c r="F60" s="88">
        <v>11.23</v>
      </c>
      <c r="G60" s="88">
        <v>3093.87</v>
      </c>
      <c r="H60" s="83">
        <v>0.40139999999999998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0.40139999999999998</v>
      </c>
    </row>
    <row r="61" spans="1:13" x14ac:dyDescent="0.25">
      <c r="A61" s="85" t="s">
        <v>305</v>
      </c>
      <c r="B61" s="81" t="s">
        <v>27</v>
      </c>
      <c r="C61" s="86" t="s">
        <v>306</v>
      </c>
      <c r="D61" s="81" t="s">
        <v>28</v>
      </c>
      <c r="E61" s="87">
        <v>48</v>
      </c>
      <c r="F61" s="88">
        <v>9.26</v>
      </c>
      <c r="G61" s="88">
        <v>444.48</v>
      </c>
      <c r="H61" s="83">
        <v>5.7700000000000001E-2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5.7700000000000001E-2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250.4</v>
      </c>
      <c r="F62" s="88">
        <v>2.48</v>
      </c>
      <c r="G62" s="88">
        <v>620.99</v>
      </c>
      <c r="H62" s="83">
        <v>8.0600000000000005E-2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8.0600000000000005E-2</v>
      </c>
    </row>
    <row r="63" spans="1:13" x14ac:dyDescent="0.25">
      <c r="A63" s="85" t="s">
        <v>307</v>
      </c>
      <c r="B63" s="81" t="s">
        <v>27</v>
      </c>
      <c r="C63" s="86" t="s">
        <v>308</v>
      </c>
      <c r="D63" s="81" t="s">
        <v>309</v>
      </c>
      <c r="E63" s="87">
        <v>1.5</v>
      </c>
      <c r="F63" s="88">
        <v>400</v>
      </c>
      <c r="G63" s="88">
        <v>600</v>
      </c>
      <c r="H63" s="83">
        <v>7.7799999999999994E-2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7.7799999999999994E-2</v>
      </c>
    </row>
    <row r="64" spans="1:13" x14ac:dyDescent="0.25">
      <c r="A64" s="85" t="s">
        <v>310</v>
      </c>
      <c r="B64" s="81" t="s">
        <v>27</v>
      </c>
      <c r="C64" s="86" t="s">
        <v>311</v>
      </c>
      <c r="D64" s="81" t="s">
        <v>10</v>
      </c>
      <c r="E64" s="87">
        <v>8.5879999999999998E-2</v>
      </c>
      <c r="F64" s="88">
        <v>1182.31</v>
      </c>
      <c r="G64" s="88">
        <v>101.54</v>
      </c>
      <c r="H64" s="83">
        <v>1.32E-2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1.32E-2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0.12520000000000001</v>
      </c>
      <c r="F65" s="88">
        <v>140.13</v>
      </c>
      <c r="G65" s="88">
        <v>17.54</v>
      </c>
      <c r="H65" s="83">
        <v>2.3E-3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2.3E-3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4898.57</v>
      </c>
      <c r="H66" s="128">
        <v>0.63549999999999995</v>
      </c>
      <c r="I66" s="128"/>
      <c r="J66" s="128"/>
      <c r="K66" s="128"/>
      <c r="L66" s="128"/>
      <c r="M66" s="129">
        <f>SUM(M59:M65)</f>
        <v>0.63559999999999994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770854.08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topLeftCell="A22" workbookViewId="0">
      <selection activeCell="A2" sqref="A2:C3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 t="s">
        <v>73</v>
      </c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320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180</v>
      </c>
      <c r="B15" s="151" t="s">
        <v>387</v>
      </c>
      <c r="C15" s="150"/>
      <c r="D15" s="150"/>
      <c r="E15" s="149"/>
      <c r="F15" s="319" t="s">
        <v>182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265</v>
      </c>
      <c r="B22" s="312" t="s">
        <v>386</v>
      </c>
      <c r="C22" s="311" t="s">
        <v>182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385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299</v>
      </c>
      <c r="B30" s="312" t="s">
        <v>300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297</v>
      </c>
      <c r="B32" s="312" t="s">
        <v>298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293</v>
      </c>
      <c r="B34" s="312" t="s">
        <v>294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316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315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314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313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384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 t="s">
        <v>73</v>
      </c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320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183</v>
      </c>
      <c r="B87" s="151" t="s">
        <v>383</v>
      </c>
      <c r="C87" s="150"/>
      <c r="D87" s="150"/>
      <c r="E87" s="149"/>
      <c r="F87" s="319" t="s">
        <v>182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246</v>
      </c>
      <c r="B94" s="312" t="s">
        <v>382</v>
      </c>
      <c r="C94" s="311" t="s">
        <v>182</v>
      </c>
      <c r="D94" s="310">
        <v>1</v>
      </c>
      <c r="E94" s="309">
        <v>203801.77</v>
      </c>
      <c r="F94" s="309">
        <v>203801.77</v>
      </c>
    </row>
    <row r="95" spans="1:6" ht="12.75" customHeight="1" x14ac:dyDescent="0.2">
      <c r="B95" s="312" t="s">
        <v>381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203801.77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299</v>
      </c>
      <c r="B102" s="312" t="s">
        <v>300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297</v>
      </c>
      <c r="B104" s="312" t="s">
        <v>298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293</v>
      </c>
      <c r="B106" s="312" t="s">
        <v>294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316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315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314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323</v>
      </c>
      <c r="B122" s="312" t="s">
        <v>322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313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227243.71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29541.68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256785.39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2567.85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259353.24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20748.259999999998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280101.5</v>
      </c>
    </row>
    <row r="143" spans="1:6" ht="12.75" customHeight="1" x14ac:dyDescent="0.2">
      <c r="A143" s="143" t="s">
        <v>380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 t="s">
        <v>73</v>
      </c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320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185</v>
      </c>
      <c r="B162" s="151" t="s">
        <v>379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259</v>
      </c>
      <c r="B169" s="312" t="s">
        <v>378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377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299</v>
      </c>
      <c r="B177" s="312" t="s">
        <v>300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295</v>
      </c>
      <c r="B179" s="312" t="s">
        <v>296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297</v>
      </c>
      <c r="B181" s="312" t="s">
        <v>298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293</v>
      </c>
      <c r="B183" s="312" t="s">
        <v>294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316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315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314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323</v>
      </c>
      <c r="B199" s="312" t="s">
        <v>322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376</v>
      </c>
      <c r="B204" s="312" t="s">
        <v>306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313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375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73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320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187</v>
      </c>
      <c r="B241" s="151" t="s">
        <v>374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238</v>
      </c>
      <c r="B248" s="312" t="s">
        <v>370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373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299</v>
      </c>
      <c r="B256" s="312" t="s">
        <v>300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295</v>
      </c>
      <c r="B258" s="312" t="s">
        <v>296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297</v>
      </c>
      <c r="B260" s="312" t="s">
        <v>298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293</v>
      </c>
      <c r="B262" s="312" t="s">
        <v>294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316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315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314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323</v>
      </c>
      <c r="B278" s="312" t="s">
        <v>322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313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372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 t="s">
        <v>73</v>
      </c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320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189</v>
      </c>
      <c r="B318" s="151" t="s">
        <v>371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236</v>
      </c>
      <c r="B325" s="312" t="s">
        <v>370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369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299</v>
      </c>
      <c r="B333" s="312" t="s">
        <v>300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295</v>
      </c>
      <c r="B335" s="312" t="s">
        <v>296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297</v>
      </c>
      <c r="B337" s="312" t="s">
        <v>298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293</v>
      </c>
      <c r="B339" s="312" t="s">
        <v>294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316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315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314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323</v>
      </c>
      <c r="B355" s="312" t="s">
        <v>322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313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368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 t="s">
        <v>73</v>
      </c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320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191</v>
      </c>
      <c r="B395" s="151" t="s">
        <v>367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240</v>
      </c>
      <c r="B402" s="312" t="s">
        <v>241</v>
      </c>
      <c r="C402" s="311" t="s">
        <v>13</v>
      </c>
      <c r="D402" s="310">
        <v>1</v>
      </c>
      <c r="E402" s="309">
        <v>444</v>
      </c>
      <c r="F402" s="309">
        <v>444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444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299</v>
      </c>
      <c r="B409" s="312" t="s">
        <v>300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297</v>
      </c>
      <c r="B411" s="312" t="s">
        <v>298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293</v>
      </c>
      <c r="B413" s="312" t="s">
        <v>294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316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315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314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323</v>
      </c>
      <c r="B429" s="312" t="s">
        <v>322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313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770.91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100.22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871.13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8.7100000000000009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879.84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70.39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950.23</v>
      </c>
    </row>
    <row r="448" spans="1:6" ht="12.75" customHeight="1" x14ac:dyDescent="0.2">
      <c r="A448" s="143" t="s">
        <v>366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 t="s">
        <v>73</v>
      </c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320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193</v>
      </c>
      <c r="B467" s="151" t="s">
        <v>365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242</v>
      </c>
      <c r="B474" s="312" t="s">
        <v>243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299</v>
      </c>
      <c r="B481" s="312" t="s">
        <v>300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297</v>
      </c>
      <c r="B483" s="312" t="s">
        <v>298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293</v>
      </c>
      <c r="B485" s="312" t="s">
        <v>294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316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315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314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323</v>
      </c>
      <c r="B501" s="312" t="s">
        <v>322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313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364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 t="s">
        <v>73</v>
      </c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320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195</v>
      </c>
      <c r="B539" s="151" t="s">
        <v>363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285</v>
      </c>
      <c r="B546" s="312" t="s">
        <v>286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299</v>
      </c>
      <c r="B553" s="312" t="s">
        <v>300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297</v>
      </c>
      <c r="B555" s="312" t="s">
        <v>298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293</v>
      </c>
      <c r="B557" s="312" t="s">
        <v>294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316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315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314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323</v>
      </c>
      <c r="B573" s="312" t="s">
        <v>322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313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362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 t="s">
        <v>73</v>
      </c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320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197</v>
      </c>
      <c r="B611" s="151" t="s">
        <v>361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287</v>
      </c>
      <c r="B618" s="312" t="s">
        <v>288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299</v>
      </c>
      <c r="B625" s="312" t="s">
        <v>300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297</v>
      </c>
      <c r="B627" s="312" t="s">
        <v>298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293</v>
      </c>
      <c r="B629" s="312" t="s">
        <v>294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316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315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314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323</v>
      </c>
      <c r="B645" s="312" t="s">
        <v>322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313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360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 t="s">
        <v>73</v>
      </c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320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199</v>
      </c>
      <c r="B683" s="151" t="s">
        <v>359</v>
      </c>
      <c r="C683" s="150"/>
      <c r="D683" s="150"/>
      <c r="E683" s="149"/>
      <c r="F683" s="319" t="s">
        <v>182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250</v>
      </c>
      <c r="B690" s="312" t="s">
        <v>251</v>
      </c>
      <c r="C690" s="311" t="s">
        <v>252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299</v>
      </c>
      <c r="B697" s="312" t="s">
        <v>300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297</v>
      </c>
      <c r="B699" s="312" t="s">
        <v>298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293</v>
      </c>
      <c r="B701" s="312" t="s">
        <v>294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316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315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314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313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358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 t="s">
        <v>73</v>
      </c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320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201</v>
      </c>
      <c r="B754" s="151" t="s">
        <v>357</v>
      </c>
      <c r="C754" s="150"/>
      <c r="D754" s="150"/>
      <c r="E754" s="149"/>
      <c r="F754" s="319" t="s">
        <v>182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283</v>
      </c>
      <c r="B761" s="312" t="s">
        <v>284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299</v>
      </c>
      <c r="B768" s="312" t="s">
        <v>300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297</v>
      </c>
      <c r="B770" s="312" t="s">
        <v>298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293</v>
      </c>
      <c r="B772" s="312" t="s">
        <v>294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316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315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314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313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356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 t="s">
        <v>73</v>
      </c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320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203</v>
      </c>
      <c r="B825" s="151" t="s">
        <v>355</v>
      </c>
      <c r="C825" s="150"/>
      <c r="D825" s="150"/>
      <c r="E825" s="149"/>
      <c r="F825" s="319" t="s">
        <v>182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271</v>
      </c>
      <c r="B832" s="312" t="s">
        <v>272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299</v>
      </c>
      <c r="B839" s="312" t="s">
        <v>300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297</v>
      </c>
      <c r="B841" s="312" t="s">
        <v>298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293</v>
      </c>
      <c r="B843" s="312" t="s">
        <v>294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316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315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314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313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354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 t="s">
        <v>73</v>
      </c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320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205</v>
      </c>
      <c r="B896" s="151" t="s">
        <v>353</v>
      </c>
      <c r="C896" s="150"/>
      <c r="D896" s="150"/>
      <c r="E896" s="149"/>
      <c r="F896" s="319" t="s">
        <v>182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267</v>
      </c>
      <c r="B903" s="312" t="s">
        <v>268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299</v>
      </c>
      <c r="B910" s="312" t="s">
        <v>300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297</v>
      </c>
      <c r="B912" s="312" t="s">
        <v>298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293</v>
      </c>
      <c r="B914" s="312" t="s">
        <v>294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316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315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314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334</v>
      </c>
      <c r="B930" s="312" t="s">
        <v>302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313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352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 t="s">
        <v>73</v>
      </c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320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207</v>
      </c>
      <c r="B967" s="151" t="s">
        <v>351</v>
      </c>
      <c r="C967" s="150"/>
      <c r="D967" s="150"/>
      <c r="E967" s="149"/>
      <c r="F967" s="319" t="s">
        <v>209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281</v>
      </c>
      <c r="B974" s="312" t="s">
        <v>282</v>
      </c>
      <c r="C974" s="311" t="s">
        <v>278</v>
      </c>
      <c r="D974" s="310">
        <v>1</v>
      </c>
      <c r="E974" s="309">
        <v>56999.39</v>
      </c>
      <c r="F974" s="309">
        <v>56999.39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56999.39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299</v>
      </c>
      <c r="B981" s="312" t="s">
        <v>300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295</v>
      </c>
      <c r="B983" s="312" t="s">
        <v>296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297</v>
      </c>
      <c r="B985" s="312" t="s">
        <v>298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293</v>
      </c>
      <c r="B987" s="312" t="s">
        <v>294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316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315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314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323</v>
      </c>
      <c r="B1003" s="312" t="s">
        <v>322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313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58277.43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7576.07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65853.5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658.54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66512.039999999994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5320.96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71833</v>
      </c>
    </row>
    <row r="1022" spans="1:6" ht="12.75" customHeight="1" x14ac:dyDescent="0.2">
      <c r="A1022" s="143" t="s">
        <v>350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 t="s">
        <v>73</v>
      </c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320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210</v>
      </c>
      <c r="B1041" s="151" t="s">
        <v>349</v>
      </c>
      <c r="C1041" s="150"/>
      <c r="D1041" s="150"/>
      <c r="E1041" s="149"/>
      <c r="F1041" s="319" t="s">
        <v>209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276</v>
      </c>
      <c r="B1048" s="312" t="s">
        <v>277</v>
      </c>
      <c r="C1048" s="311" t="s">
        <v>278</v>
      </c>
      <c r="D1048" s="310">
        <v>1</v>
      </c>
      <c r="E1048" s="309">
        <v>64378.19</v>
      </c>
      <c r="F1048" s="309">
        <v>64378.19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64378.19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299</v>
      </c>
      <c r="B1055" s="312" t="s">
        <v>300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295</v>
      </c>
      <c r="B1057" s="312" t="s">
        <v>296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297</v>
      </c>
      <c r="B1059" s="312" t="s">
        <v>298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293</v>
      </c>
      <c r="B1061" s="312" t="s">
        <v>294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316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315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314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323</v>
      </c>
      <c r="B1077" s="312" t="s">
        <v>322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313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65656.23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8535.31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74191.539999999994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741.92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74933.460000000006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5994.68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80928.14</v>
      </c>
    </row>
    <row r="1096" spans="1:6" ht="12.75" customHeight="1" x14ac:dyDescent="0.2">
      <c r="A1096" s="143" t="s">
        <v>348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 t="s">
        <v>73</v>
      </c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320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212</v>
      </c>
      <c r="B1115" s="151" t="s">
        <v>347</v>
      </c>
      <c r="C1115" s="150"/>
      <c r="D1115" s="150"/>
      <c r="E1115" s="149"/>
      <c r="F1115" s="319" t="s">
        <v>182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279</v>
      </c>
      <c r="B1122" s="312" t="s">
        <v>280</v>
      </c>
      <c r="C1122" s="311" t="s">
        <v>275</v>
      </c>
      <c r="D1122" s="310">
        <v>1</v>
      </c>
      <c r="E1122" s="309">
        <v>277391.87</v>
      </c>
      <c r="F1122" s="309">
        <v>277391.87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277391.87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299</v>
      </c>
      <c r="B1129" s="312" t="s">
        <v>300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295</v>
      </c>
      <c r="B1131" s="312" t="s">
        <v>296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297</v>
      </c>
      <c r="B1133" s="312" t="s">
        <v>298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293</v>
      </c>
      <c r="B1135" s="312" t="s">
        <v>294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316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315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314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323</v>
      </c>
      <c r="B1151" s="312" t="s">
        <v>322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313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283782.08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36891.67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320673.75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3206.74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323880.49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25910.44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349790.93</v>
      </c>
    </row>
    <row r="1170" spans="1:6" ht="12.75" customHeight="1" x14ac:dyDescent="0.2">
      <c r="A1170" s="143" t="s">
        <v>346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 t="s">
        <v>73</v>
      </c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320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214</v>
      </c>
      <c r="B1189" s="151" t="s">
        <v>345</v>
      </c>
      <c r="C1189" s="150"/>
      <c r="D1189" s="150"/>
      <c r="E1189" s="149"/>
      <c r="F1189" s="319" t="s">
        <v>182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273</v>
      </c>
      <c r="B1196" s="312" t="s">
        <v>274</v>
      </c>
      <c r="C1196" s="311" t="s">
        <v>275</v>
      </c>
      <c r="D1196" s="310">
        <v>1</v>
      </c>
      <c r="E1196" s="309">
        <v>82880.070000000007</v>
      </c>
      <c r="F1196" s="309">
        <v>82880.070000000007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82880.070000000007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299</v>
      </c>
      <c r="B1203" s="312" t="s">
        <v>300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295</v>
      </c>
      <c r="B1205" s="312" t="s">
        <v>296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297</v>
      </c>
      <c r="B1207" s="312" t="s">
        <v>298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293</v>
      </c>
      <c r="B1209" s="312" t="s">
        <v>294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316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315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314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323</v>
      </c>
      <c r="B1225" s="312" t="s">
        <v>322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313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95654.37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12435.07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108089.44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1080.8900000000001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109170.33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8733.6299999999992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117903.96</v>
      </c>
    </row>
    <row r="1244" spans="1:6" ht="12.75" customHeight="1" x14ac:dyDescent="0.2">
      <c r="A1244" s="143" t="s">
        <v>344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 t="s">
        <v>73</v>
      </c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320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216</v>
      </c>
      <c r="B1263" s="151" t="s">
        <v>343</v>
      </c>
      <c r="C1263" s="150"/>
      <c r="D1263" s="150"/>
      <c r="E1263" s="149"/>
      <c r="F1263" s="319" t="s">
        <v>182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257</v>
      </c>
      <c r="B1270" s="312" t="s">
        <v>258</v>
      </c>
      <c r="C1270" s="311" t="s">
        <v>182</v>
      </c>
      <c r="D1270" s="310">
        <v>1</v>
      </c>
      <c r="E1270" s="309">
        <v>140114.85999999999</v>
      </c>
      <c r="F1270" s="309">
        <v>140114.85999999999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140114.85999999999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299</v>
      </c>
      <c r="B1277" s="312" t="s">
        <v>300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295</v>
      </c>
      <c r="B1279" s="312" t="s">
        <v>296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297</v>
      </c>
      <c r="B1281" s="312" t="s">
        <v>298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293</v>
      </c>
      <c r="B1283" s="312" t="s">
        <v>294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316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315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314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323</v>
      </c>
      <c r="B1299" s="312" t="s">
        <v>322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313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178531.83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23209.14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201740.97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2017.41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203758.38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16300.67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220059.05</v>
      </c>
    </row>
    <row r="1320" spans="1:6" ht="12.75" customHeight="1" x14ac:dyDescent="0.2">
      <c r="A1320" s="143" t="s">
        <v>342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 t="s">
        <v>73</v>
      </c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320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218</v>
      </c>
      <c r="B1339" s="151" t="s">
        <v>341</v>
      </c>
      <c r="C1339" s="150"/>
      <c r="D1339" s="150"/>
      <c r="E1339" s="149"/>
      <c r="F1339" s="319" t="s">
        <v>182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255</v>
      </c>
      <c r="B1346" s="312" t="s">
        <v>256</v>
      </c>
      <c r="C1346" s="311" t="s">
        <v>182</v>
      </c>
      <c r="D1346" s="310">
        <v>1</v>
      </c>
      <c r="E1346" s="309">
        <v>348375.41</v>
      </c>
      <c r="F1346" s="309">
        <v>348375.41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348375.41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299</v>
      </c>
      <c r="B1353" s="312" t="s">
        <v>300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295</v>
      </c>
      <c r="B1355" s="312" t="s">
        <v>296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297</v>
      </c>
      <c r="B1357" s="312" t="s">
        <v>298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293</v>
      </c>
      <c r="B1359" s="312" t="s">
        <v>294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316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315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314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323</v>
      </c>
      <c r="B1375" s="312" t="s">
        <v>322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313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385568.12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50123.86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435691.98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4356.92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440048.9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35203.910000000003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475252.81</v>
      </c>
    </row>
    <row r="1396" spans="1:6" ht="12.75" customHeight="1" x14ac:dyDescent="0.2">
      <c r="A1396" s="143" t="s">
        <v>340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 t="s">
        <v>73</v>
      </c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320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220</v>
      </c>
      <c r="B1415" s="151" t="s">
        <v>339</v>
      </c>
      <c r="C1415" s="150"/>
      <c r="D1415" s="150"/>
      <c r="E1415" s="149"/>
      <c r="F1415" s="319" t="s">
        <v>182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244</v>
      </c>
      <c r="B1422" s="312" t="s">
        <v>245</v>
      </c>
      <c r="C1422" s="311" t="s">
        <v>182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299</v>
      </c>
      <c r="B1429" s="312" t="s">
        <v>300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295</v>
      </c>
      <c r="B1431" s="312" t="s">
        <v>296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297</v>
      </c>
      <c r="B1433" s="312" t="s">
        <v>298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293</v>
      </c>
      <c r="B1435" s="312" t="s">
        <v>294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316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315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314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323</v>
      </c>
      <c r="B1451" s="312" t="s">
        <v>322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313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338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 t="s">
        <v>73</v>
      </c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320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222</v>
      </c>
      <c r="B1491" s="151" t="s">
        <v>337</v>
      </c>
      <c r="C1491" s="150"/>
      <c r="D1491" s="150"/>
      <c r="E1491" s="149"/>
      <c r="F1491" s="319" t="s">
        <v>182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253</v>
      </c>
      <c r="B1498" s="312" t="s">
        <v>336</v>
      </c>
      <c r="C1498" s="311" t="s">
        <v>182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335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299</v>
      </c>
      <c r="B1506" s="312" t="s">
        <v>300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295</v>
      </c>
      <c r="B1508" s="312" t="s">
        <v>296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297</v>
      </c>
      <c r="B1510" s="312" t="s">
        <v>298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293</v>
      </c>
      <c r="B1512" s="312" t="s">
        <v>294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316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315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314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334</v>
      </c>
      <c r="B1528" s="312" t="s">
        <v>302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313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333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 t="s">
        <v>73</v>
      </c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320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224</v>
      </c>
      <c r="B1567" s="151" t="s">
        <v>332</v>
      </c>
      <c r="C1567" s="150"/>
      <c r="D1567" s="150"/>
      <c r="E1567" s="149"/>
      <c r="F1567" s="319" t="s">
        <v>182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261</v>
      </c>
      <c r="B1574" s="312" t="s">
        <v>331</v>
      </c>
      <c r="C1574" s="311" t="s">
        <v>182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330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299</v>
      </c>
      <c r="B1582" s="312" t="s">
        <v>300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297</v>
      </c>
      <c r="B1584" s="312" t="s">
        <v>298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293</v>
      </c>
      <c r="B1586" s="312" t="s">
        <v>294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316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315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314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313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329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 t="s">
        <v>73</v>
      </c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320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226</v>
      </c>
      <c r="B1639" s="151" t="s">
        <v>328</v>
      </c>
      <c r="C1639" s="150"/>
      <c r="D1639" s="150"/>
      <c r="E1639" s="149"/>
      <c r="F1639" s="319" t="s">
        <v>182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248</v>
      </c>
      <c r="B1646" s="312" t="s">
        <v>249</v>
      </c>
      <c r="C1646" s="311" t="s">
        <v>182</v>
      </c>
      <c r="D1646" s="310">
        <v>1</v>
      </c>
      <c r="E1646" s="309">
        <v>76977.259999999995</v>
      </c>
      <c r="F1646" s="309">
        <v>76977.259999999995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76977.259999999995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299</v>
      </c>
      <c r="B1653" s="312" t="s">
        <v>300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295</v>
      </c>
      <c r="B1655" s="312" t="s">
        <v>296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297</v>
      </c>
      <c r="B1657" s="312" t="s">
        <v>298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293</v>
      </c>
      <c r="B1659" s="312" t="s">
        <v>294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316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315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314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323</v>
      </c>
      <c r="B1675" s="312" t="s">
        <v>322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313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105902.21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13767.29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119669.5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1196.7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120866.2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9669.2999999999993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130535.5</v>
      </c>
    </row>
    <row r="1696" spans="1:6" ht="12.75" customHeight="1" x14ac:dyDescent="0.2">
      <c r="A1696" s="143" t="s">
        <v>327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 t="s">
        <v>73</v>
      </c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320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228</v>
      </c>
      <c r="B1715" s="151" t="s">
        <v>326</v>
      </c>
      <c r="C1715" s="150"/>
      <c r="D1715" s="150"/>
      <c r="E1715" s="149"/>
      <c r="F1715" s="319" t="s">
        <v>182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269</v>
      </c>
      <c r="B1722" s="312" t="s">
        <v>325</v>
      </c>
      <c r="C1722" s="311" t="s">
        <v>182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324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299</v>
      </c>
      <c r="B1730" s="312" t="s">
        <v>300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295</v>
      </c>
      <c r="B1732" s="312" t="s">
        <v>296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297</v>
      </c>
      <c r="B1734" s="312" t="s">
        <v>298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293</v>
      </c>
      <c r="B1736" s="312" t="s">
        <v>294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316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315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314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323</v>
      </c>
      <c r="B1752" s="312" t="s">
        <v>322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313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321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 t="s">
        <v>73</v>
      </c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320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230</v>
      </c>
      <c r="B1792" s="151" t="s">
        <v>319</v>
      </c>
      <c r="C1792" s="150"/>
      <c r="D1792" s="150"/>
      <c r="E1792" s="149"/>
      <c r="F1792" s="319" t="s">
        <v>232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263</v>
      </c>
      <c r="B1799" s="312" t="s">
        <v>318</v>
      </c>
      <c r="C1799" s="311" t="s">
        <v>182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317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297</v>
      </c>
      <c r="B1807" s="312" t="s">
        <v>298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293</v>
      </c>
      <c r="B1809" s="312" t="s">
        <v>294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316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315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314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313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312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334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302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320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409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408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408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407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406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405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399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323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304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320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404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403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403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402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401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400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399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376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306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320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398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397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396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396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395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394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393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392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391</v>
      </c>
      <c r="L149" s="176"/>
      <c r="M149" s="209"/>
    </row>
    <row r="150" spans="1:13" ht="12.75" customHeight="1" x14ac:dyDescent="0.2">
      <c r="A150" s="204" t="s">
        <v>390</v>
      </c>
      <c r="B150" s="231"/>
      <c r="C150" s="215" t="s">
        <v>389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388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320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BH-115-D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BH-115-D</v>
      </c>
      <c r="B6" s="343"/>
      <c r="C6" s="344"/>
      <c r="D6" s="9" t="str">
        <f>+PRESUTO!D6</f>
        <v>BAHIAS 115 KV - INTERRUPTOR Y MEDIO - LÍNEA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236</v>
      </c>
      <c r="C15" s="113" t="s">
        <v>234</v>
      </c>
      <c r="D15" s="114" t="s">
        <v>237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238</v>
      </c>
      <c r="C16" s="113" t="s">
        <v>234</v>
      </c>
      <c r="D16" s="114" t="s">
        <v>239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240</v>
      </c>
      <c r="C17" s="113" t="s">
        <v>234</v>
      </c>
      <c r="D17" s="114" t="s">
        <v>241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242</v>
      </c>
      <c r="C18" s="113" t="s">
        <v>234</v>
      </c>
      <c r="D18" s="114" t="s">
        <v>243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244</v>
      </c>
      <c r="C19" s="113" t="s">
        <v>234</v>
      </c>
      <c r="D19" s="114" t="s">
        <v>245</v>
      </c>
      <c r="E19" s="113" t="s">
        <v>182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246</v>
      </c>
      <c r="C20" s="119" t="s">
        <v>234</v>
      </c>
      <c r="D20" s="120" t="s">
        <v>247</v>
      </c>
      <c r="E20" s="119" t="s">
        <v>182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248</v>
      </c>
      <c r="C21" s="64" t="s">
        <v>234</v>
      </c>
      <c r="D21" s="63" t="s">
        <v>249</v>
      </c>
      <c r="E21" s="64" t="s">
        <v>182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250</v>
      </c>
      <c r="C22" s="64" t="s">
        <v>234</v>
      </c>
      <c r="D22" s="63" t="s">
        <v>251</v>
      </c>
      <c r="E22" s="64" t="s">
        <v>252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253</v>
      </c>
      <c r="C23" s="64" t="s">
        <v>234</v>
      </c>
      <c r="D23" s="63" t="s">
        <v>254</v>
      </c>
      <c r="E23" s="64" t="s">
        <v>182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255</v>
      </c>
      <c r="C24" s="64" t="s">
        <v>234</v>
      </c>
      <c r="D24" s="63" t="s">
        <v>256</v>
      </c>
      <c r="E24" s="64" t="s">
        <v>182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257</v>
      </c>
      <c r="C25" s="64" t="s">
        <v>234</v>
      </c>
      <c r="D25" s="63" t="s">
        <v>258</v>
      </c>
      <c r="E25" s="64" t="s">
        <v>182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259</v>
      </c>
      <c r="C26" s="64" t="s">
        <v>234</v>
      </c>
      <c r="D26" s="63" t="s">
        <v>260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261</v>
      </c>
      <c r="C27" s="64" t="s">
        <v>234</v>
      </c>
      <c r="D27" s="63" t="s">
        <v>262</v>
      </c>
      <c r="E27" s="64" t="s">
        <v>182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263</v>
      </c>
      <c r="C28" s="64" t="s">
        <v>234</v>
      </c>
      <c r="D28" s="63" t="s">
        <v>264</v>
      </c>
      <c r="E28" s="64" t="s">
        <v>182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265</v>
      </c>
      <c r="C29" s="64" t="s">
        <v>234</v>
      </c>
      <c r="D29" s="63" t="s">
        <v>266</v>
      </c>
      <c r="E29" s="64" t="s">
        <v>182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267</v>
      </c>
      <c r="C30" s="64" t="s">
        <v>234</v>
      </c>
      <c r="D30" s="63" t="s">
        <v>268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269</v>
      </c>
      <c r="C31" s="64" t="s">
        <v>234</v>
      </c>
      <c r="D31" s="63" t="s">
        <v>270</v>
      </c>
      <c r="E31" s="64" t="s">
        <v>182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271</v>
      </c>
      <c r="C32" s="64" t="s">
        <v>234</v>
      </c>
      <c r="D32" s="63" t="s">
        <v>272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273</v>
      </c>
      <c r="C33" s="64" t="s">
        <v>234</v>
      </c>
      <c r="D33" s="63" t="s">
        <v>274</v>
      </c>
      <c r="E33" s="64" t="s">
        <v>275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276</v>
      </c>
      <c r="C34" s="64" t="s">
        <v>234</v>
      </c>
      <c r="D34" s="63" t="s">
        <v>277</v>
      </c>
      <c r="E34" s="64" t="s">
        <v>278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279</v>
      </c>
      <c r="C35" s="64" t="s">
        <v>234</v>
      </c>
      <c r="D35" s="63" t="s">
        <v>280</v>
      </c>
      <c r="E35" s="64" t="s">
        <v>275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281</v>
      </c>
      <c r="C36" s="64" t="s">
        <v>234</v>
      </c>
      <c r="D36" s="63" t="s">
        <v>282</v>
      </c>
      <c r="E36" s="64" t="s">
        <v>278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283</v>
      </c>
      <c r="C37" s="64" t="s">
        <v>234</v>
      </c>
      <c r="D37" s="63" t="s">
        <v>284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285</v>
      </c>
      <c r="C38" s="64" t="s">
        <v>234</v>
      </c>
      <c r="D38" s="63" t="s">
        <v>286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287</v>
      </c>
      <c r="C39" s="64" t="s">
        <v>234</v>
      </c>
      <c r="D39" s="63" t="s">
        <v>288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290</v>
      </c>
      <c r="C40" s="64" t="s">
        <v>0</v>
      </c>
      <c r="D40" s="63" t="s">
        <v>291</v>
      </c>
      <c r="E40" s="64" t="s">
        <v>292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307</v>
      </c>
      <c r="C41" s="64" t="s">
        <v>27</v>
      </c>
      <c r="D41" s="63" t="s">
        <v>308</v>
      </c>
      <c r="E41" s="64" t="s">
        <v>309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310</v>
      </c>
      <c r="C42" s="64" t="s">
        <v>27</v>
      </c>
      <c r="D42" s="63" t="s">
        <v>311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BH-115-D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BH-115-D</v>
      </c>
      <c r="B6" s="343"/>
      <c r="C6" s="344"/>
      <c r="D6" s="9" t="str">
        <f>+PRESUTO!D6</f>
        <v>BAHIAS 115 KV - INTERRUPTOR Y MEDIO - LÍNEA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293</v>
      </c>
      <c r="D14" s="52" t="s">
        <v>294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295</v>
      </c>
      <c r="D18" s="52" t="s">
        <v>296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297</v>
      </c>
      <c r="D19" s="52" t="s">
        <v>298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299</v>
      </c>
      <c r="D20" s="55" t="s">
        <v>300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2018-09-24T18:46:35Z</cp:lastPrinted>
  <dcterms:created xsi:type="dcterms:W3CDTF">2018-08-18T17:51:07Z</dcterms:created>
  <dcterms:modified xsi:type="dcterms:W3CDTF">2018-09-24T20:05:47Z</dcterms:modified>
</cp:coreProperties>
</file>